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autoCompressPictures="0"/>
  <xr:revisionPtr revIDLastSave="0" documentId="13_ncr:1_{D5D36092-A481-4D5F-A721-070AB271AA6E}" xr6:coauthVersionLast="47" xr6:coauthVersionMax="47" xr10:uidLastSave="{00000000-0000-0000-0000-000000000000}"/>
  <bookViews>
    <workbookView xWindow="-120" yWindow="-120" windowWidth="29040" windowHeight="15840" tabRatio="352" xr2:uid="{00000000-000D-0000-FFFF-FFFF00000000}"/>
  </bookViews>
  <sheets>
    <sheet name="audio rental" sheetId="2" r:id="rId1"/>
  </sheets>
  <definedNames>
    <definedName name="_xlnm.Print_Area" localSheetId="0">'audio rental'!$B$3:$J$66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8" i="2" l="1"/>
  <c r="H23" i="2"/>
  <c r="H19" i="2"/>
  <c r="H9" i="2"/>
  <c r="H10" i="2"/>
  <c r="H11" i="2"/>
  <c r="H12" i="2"/>
  <c r="H13" i="2"/>
  <c r="H14" i="2"/>
  <c r="H15" i="2"/>
  <c r="H16" i="2"/>
  <c r="H17" i="2"/>
  <c r="H18" i="2"/>
  <c r="H20" i="2"/>
  <c r="H21" i="2"/>
  <c r="H22" i="2"/>
  <c r="H24" i="2"/>
  <c r="H25" i="2"/>
  <c r="H26" i="2"/>
  <c r="H27" i="2"/>
  <c r="H28" i="2"/>
  <c r="H29" i="2"/>
  <c r="H30" i="2"/>
  <c r="H31" i="2"/>
  <c r="H32" i="2"/>
  <c r="H33" i="2"/>
  <c r="H34" i="2"/>
  <c r="H35" i="2"/>
  <c r="H36" i="2"/>
  <c r="H44" i="2"/>
  <c r="H45" i="2"/>
  <c r="H46" i="2"/>
  <c r="H47" i="2"/>
  <c r="H48" i="2"/>
  <c r="H49" i="2"/>
  <c r="H50" i="2"/>
  <c r="H51" i="2"/>
  <c r="H52" i="2"/>
  <c r="H53" i="2"/>
  <c r="H54" i="2"/>
  <c r="H55" i="2"/>
  <c r="H56" i="2"/>
  <c r="H57" i="2"/>
  <c r="H58" i="2"/>
  <c r="H59" i="2"/>
  <c r="H61" i="2" l="1"/>
  <c r="H65" i="2" s="1"/>
  <c r="H38" i="2"/>
  <c r="H64" i="2" s="1"/>
  <c r="H66" i="2" l="1"/>
</calcChain>
</file>

<file path=xl/sharedStrings.xml><?xml version="1.0" encoding="utf-8"?>
<sst xmlns="http://schemas.openxmlformats.org/spreadsheetml/2006/main" count="154" uniqueCount="115">
  <si>
    <t>დასარტყამი ინსტრუმენტის კომპლექტი</t>
  </si>
  <si>
    <t>გიტარის კომბი</t>
  </si>
  <si>
    <t>ბას გიტარის კომბის მიროფონი</t>
  </si>
  <si>
    <t>5 ნაწილიანი კომპლექტი თეფშებით და სადგამებით</t>
  </si>
  <si>
    <t>მიკროფონი გარნიტური</t>
  </si>
  <si>
    <t>Directional Headset Microphone.Dual-Ear Design Cardioid Polar Pattern.Frequency Range -100 Hz to 20 kHz.     Sensitivity-6 mV/Pa, -44 dB re. 1 V/Pa (nominal, +/-3 dB at 1 kHz).Maximum Sound Pressure Level (SPL) Peak Before Clipping: 144 dB.</t>
  </si>
  <si>
    <t>192 ცალი 3-მეტრიანი  კაბელი/XLR M to XLR F Microphone Cable</t>
  </si>
  <si>
    <t xml:space="preserve">სატელევიზიო პროექტებში გამოცდილებით </t>
  </si>
  <si>
    <t>ტექნიკური აღწერილობა</t>
  </si>
  <si>
    <t>რაოდენობა</t>
  </si>
  <si>
    <t>ინსტრუმენტის გარშემო დასალაგებელი</t>
  </si>
  <si>
    <t>64 In / 192 Out Mic / Line Splitter</t>
  </si>
  <si>
    <t>მონიტორული სისტემა/ წერტილებზე</t>
  </si>
  <si>
    <t>მონიტორული სისტემა/სცენაზე</t>
  </si>
  <si>
    <t>აქტიური გამაძლიერებლით სცენის მუსიკოსისთვის</t>
  </si>
  <si>
    <t>ყურის მონიტორის კომპლექტი - კაბელზე</t>
  </si>
  <si>
    <t>ტექნიკოსი</t>
  </si>
  <si>
    <t>ბას გიტარის კომბი</t>
  </si>
  <si>
    <t>კლავიშები</t>
  </si>
  <si>
    <t>გახმოვანება(მონიტორი)</t>
  </si>
  <si>
    <t>მიკროფონის სადგამი</t>
  </si>
  <si>
    <t>კლავიშების სადგამი</t>
  </si>
  <si>
    <t>ხელის მიკროფონი რადიოსისტემა</t>
  </si>
  <si>
    <t>ხელის მიკროფონი ხაზზე</t>
  </si>
  <si>
    <t>ბექები</t>
  </si>
  <si>
    <t>დაბალ პროფილიანი მინ.700 ვატ.</t>
  </si>
  <si>
    <t>მონო</t>
  </si>
  <si>
    <t>ხმის ტექნიკოსი</t>
  </si>
  <si>
    <t>სადგამი</t>
  </si>
  <si>
    <t>ნოტების სადგამი</t>
  </si>
  <si>
    <t>აპარატურის დასახელება</t>
  </si>
  <si>
    <t>პრეტენდენტის დასახელება:_____________________; მისამართი:________________________; ტელ: __________________; ელ. ფოსტა: ____________________ და საბანკო რეკვიზიტები:__________________________________________________;</t>
  </si>
  <si>
    <t>განზომილების ერთეული</t>
  </si>
  <si>
    <t>ცალი</t>
  </si>
  <si>
    <t>კომპლექტი</t>
  </si>
  <si>
    <t>ერთეულის ფასი (ერთი რეპეტიციის -  ჩაწერის ფასი)*</t>
  </si>
  <si>
    <t xml:space="preserve">საერთო ფასი </t>
  </si>
  <si>
    <t>ციფრული ხმის პულტი 48 შემავალი არხი  24 აუქსით.48 არხიანი ხმის ჩაწერის უზრუნველყოფა</t>
  </si>
  <si>
    <t>ციფრული ხმის პულტი 64 შემავალი არხი  24 აუქსით.64 არხიანი ხმის ჩაწერის უზრუნველყოფა</t>
  </si>
  <si>
    <t>ციფრული ხმის პულტი 32 შემავალი არხი  24 აუქსით.32 არხიანი ხმის ჩაწერის უზრუნველყოფა</t>
  </si>
  <si>
    <t>მულტიკორის კაბელით კავშირის უზრუნველყოფა</t>
  </si>
  <si>
    <t xml:space="preserve">45-20000HZ
144 დეციბელი
გაშლა 90×10 გრადუსი
3-ზოლიანი
</t>
  </si>
  <si>
    <t>მონიტორები
კოაქსიალური 40×60°
138 DB SPL.</t>
  </si>
  <si>
    <t>ტექნიკური მახასიათებლები - Mic For Kick Drums:Transducer -Dynamic.Polar Pattern-Cardioid.Frequency Range-25 Hz to 18 kHz.Maximum SPL- 146 dB SPL</t>
  </si>
  <si>
    <t>ტექნიკური მახასიათებლები - Transducer -Dynamic.Polar Pattern- Supercardioid.Frequency Response -40Hz to 15kHz.Output Impedance -Nominal: 350 ohms.Min. terminating: 1k ohms.</t>
  </si>
  <si>
    <t>სიმეტრიული გარდამქმნელი/პასიური/ 1 არხიანი</t>
  </si>
  <si>
    <t>სიმეტრიული გარდამქმნელი/აქტიური/ 1 არხიანი</t>
  </si>
  <si>
    <t>ყურის მონიტორული სისტემის გადამცემი-(A1: 470-516 MHz)-სიხშირის უზრუნველყოფით</t>
  </si>
  <si>
    <t>ყურის მონიტორული სისტემის მიმღები  -(A1: 470-516 MHz)-სიხშირის უზრუნველყოფით</t>
  </si>
  <si>
    <t>ანტენის კომბაინერი</t>
  </si>
  <si>
    <t xml:space="preserve">აქტიური ანტენა </t>
  </si>
  <si>
    <t>მეტალის შტეკერი რბილი და დრეკადი ყურში ჩასასმელი დაბოლობით. ყურმილი  ყურის ნიჟარაში მჭიდროდ თავსდება და ხელს უწყობს გარეშე ხმაურის გავლენის შემცირებას. კანისფერი ყურში განსათავსებელი სილიკონის ცვლადი დაბოლოების კომპლექტი.პერსონალური მონიტორინგის აკუსტიკური ტალღგამტარი სამგრით. ტალღგამტარი უნდა იყოს გამჭვირვალე, დრეკადი სპირალური გრეხილი (Acoustic Eartube). ტექნიკური მახასიათებელი: 125 ohms driver unit,. შემაერთებელი გრეხილი კაბელი დაბოლოებული სწორკუთხა მოხრილობის ან პირდაპირი  3,5mm მონო მინიჯეკით. თავსებადი არსებული  პერსონალური მონიტორინგის ყურმილების სისტემისთან.</t>
  </si>
  <si>
    <t>ტექნიკური მახასიათებლები - RMS power output: 500W @ 4 ohms
Tone controls: Bass, mid, treble
Mid-tone control: 5-position
Ultra Hi/Lo boosts
Onboard compressor
Balanced direct out 
Pre/post EQ option
-40 dB pad
Ground lift
FX loop with dedicated mix control (footswitchable)
Power amp in/ preamp out
1/8” headphone out / line in
-15 dB input pad
Mute (footswitchable) </t>
  </si>
  <si>
    <t>ტექნიკური მახასიათებლები - Original all-tube circuitry
85 watts
2 Jensen 12" speakers
2 channels
Tube vibrato
Tube spring reverb
2-button footswitch</t>
  </si>
  <si>
    <t>88 მძიმე კლავიშით</t>
  </si>
  <si>
    <t>4 კვ.45-20000HZ
144 დეციბელი
გაშლა 90×10 გრადუსი
3-ზოლიანი</t>
  </si>
  <si>
    <t>გახმოვანება(წინახაზი სამხაზიანი)-4 კვ</t>
  </si>
  <si>
    <t>გახმოვანება(წინახაზი დაბალი სიხშირის)-4 კვ</t>
  </si>
  <si>
    <t>4 კვ.-141 DB</t>
  </si>
  <si>
    <t>ტექნიკური მახასიათებლები - 1 Mic For Kick Drums:Transducer -Dynamic.Polar Pattern-Cardioid.Frequency Range-25 Hz to 18 kHz.Maximum SPL- 146 dB SPL
1 Mic for Snare Drum:Transducer -Dynamic.Polar Pattern- Supercardioid.Frequency Range- 30 Hz to 18 kHz.Maximum SPL- 140 dB SPL
3 Mics for Toms:Transducer -Dynamic.Polar Pattern- Supercardioid.Frequency Range -30 Hz to 18 kHz.Maximum SPL -140 dB SPL.Impedance-250Ohms.Sensitivity -1 mV/Pa.                                                                                  2 mics for overdead:Transducer -Condenser.Polar Pattern -Cardioid.Frequency Range -20 Hz to 20 kHz.Signal to Noise Ratio- 86 dB.Maximum SPL- 149 dB SPL</t>
  </si>
  <si>
    <t>სიმეტრიული გარდამქმნელი/პასიური/</t>
  </si>
  <si>
    <t xml:space="preserve">141 დეციბელი
</t>
  </si>
  <si>
    <t>მონიტორები
კოაქსიალური 40×60°
138 დეციბელი SPL.</t>
  </si>
  <si>
    <t>ტექნიკური მახასიათებლები-566...668   MHz    სიხშირის უზრუნველყოფით</t>
  </si>
  <si>
    <t>გიტარის კომბის მიკროფონი</t>
  </si>
  <si>
    <t>ვოკალური ხელის რადიო მიკროფონი</t>
  </si>
  <si>
    <t>აქტიური ანტენის სისტემა ვოკალური მიკროფონისთვის</t>
  </si>
  <si>
    <t>რადიო სისტემა გარნიტურისთვის(მიმღები + გადამცემი)</t>
  </si>
  <si>
    <t>აქტიური ანტენის სისტემა გარნიტურის რადიოსისტემისთვის</t>
  </si>
  <si>
    <t>წინა ხაზი დაბალსიხშირული/გახმოვანება დარბაზში 15 - 20კვ.</t>
  </si>
  <si>
    <t>რაციები ყურის მონიტორებით -7 ადამიანზე</t>
  </si>
  <si>
    <t xml:space="preserve">ტექნიკური მახასიათებლები - super-cardioid, 566...668   MHz    სიხშირის უზრუნველყოფით </t>
  </si>
  <si>
    <t>ხმის ტექნიკის ჩამონათვალი / პარამეტრები</t>
  </si>
  <si>
    <t>1.10</t>
  </si>
  <si>
    <t>ინსტრუმენტალური მიკროფონები (მოთხოვნის მიხედვით)</t>
  </si>
  <si>
    <t>სიმეტრიული გარდამქმნელი (პასიური)</t>
  </si>
  <si>
    <t>1.20</t>
  </si>
  <si>
    <t>სიმეტრიული გარდამქმნელი აქტიური</t>
  </si>
  <si>
    <t>ყურის მონიტორი-4 x გადამცემი</t>
  </si>
  <si>
    <t>ყურის მონიტორის ანტენის კომბაინერი</t>
  </si>
  <si>
    <t>ყურის რადიოსისტემის აქტიური ანტენა</t>
  </si>
  <si>
    <t>ყურსასმენი გამჭირვალე - ერთ ყურზე გასაკეთებელი</t>
  </si>
  <si>
    <t>ინტერკომი ხმის ჯგუფისთვის 7 ადამიანზე</t>
  </si>
  <si>
    <t>ტექნიკური ჯგუფი/მონტაჟი და ჩაბარება, ხმის ინჟინერი./</t>
  </si>
  <si>
    <t>ხმის პულტი</t>
  </si>
  <si>
    <t>2.10</t>
  </si>
  <si>
    <t>მიროფონის კომპლექტი დასარტყამი ინსტრუმენტისთვის</t>
  </si>
  <si>
    <t>მოწოდების პირობები:</t>
  </si>
  <si>
    <t>სარეპეტიციო აპარატურა (ნაწილი 2) - 3 თვით</t>
  </si>
  <si>
    <t>საკონცერტო და სარეპეტიციო აუდიო აპარატურის იჯარა</t>
  </si>
  <si>
    <t>ერთეულის ფასი (ერთი გადაცემის -  ჩაწერის ფასი)*</t>
  </si>
  <si>
    <t>#</t>
  </si>
  <si>
    <t>დასახელება</t>
  </si>
  <si>
    <t>საკონცერტო აპარატურა (ნაწილი 1, პუნქტები 1.01 - 1.29) - სულ 11(თერთმეტი)  კონცერტი/გადაცემა (წინა დღეს საუნდჩეკის და რეპეტიციის ჩათვლით)</t>
  </si>
  <si>
    <t>საჭიროების შემთხვევაში იჯარის ხანგრძლიობა შეიძლება გაიზარდოს მაუწყებლის მოთხოვნის შესაბამისად, იგივე პირობებით ერთ დღეზე გადათვლილი ღირებულების შესაბამისად.</t>
  </si>
  <si>
    <t>სულ:</t>
  </si>
  <si>
    <t>სცენაზე სარეპეტიციო ტექნიკა (იჯარა ერთი თვე):</t>
  </si>
  <si>
    <t>სარეპეტიციო ტექნიკის იჯარის ღირებულება ერთი თვე სულ:</t>
  </si>
  <si>
    <t>ერთი გადაცემის ჩაწერის ტექნიკის იჯარის ღირებულება სულ:</t>
  </si>
  <si>
    <t>სცენაზე სარეპეტიციო ტექნიკა -  3(სამი) თვით სულ:</t>
  </si>
  <si>
    <t>11(თერთმეტი) კონცერტის/გადაცემის (წინა დღის საუნდჩეკის და რეპეტიციის ჩათვლით) სულ:</t>
  </si>
  <si>
    <t>სრული ღირებულება (გადაცემები და სარეპეტიციო ჯამში) სულ:</t>
  </si>
  <si>
    <t>ღირებულებაში უნდა შედიოდეს ყველა ხარჯი და გადასახადი დღგ-ს ჩათვლით</t>
  </si>
  <si>
    <t>ერთი გადაცემის/კონცერტის ჩაწერის ტექნიკა:</t>
  </si>
  <si>
    <t xml:space="preserve">64 არხიანი ციფრული ხმის პულტი/დარბაზის გახმოვანება /64 არხიანი ხმის ჩაწერის უზრუნველყოფა </t>
  </si>
  <si>
    <t>48 არხიანი ციფრული ხმის პულტი/საეთეროს გახმოვანება/48 არხიანი ხმის ჩაწერის უზრუნველყოფა</t>
  </si>
  <si>
    <t>32 არხიანი ციფრული ხმის პულტი /საეთეროს გახმოვანება</t>
  </si>
  <si>
    <t>ხმის გამყოფის კაბელი 3-ვე მხარეს სპლიტერისთვის</t>
  </si>
  <si>
    <t>წინა ხაზი/გახმოვანება დარბაზში/სცენაზე დაკიდების საშუალებით 15 - 20კვ.</t>
  </si>
  <si>
    <t>ყურის მონიტორი - 8 x მიმღები</t>
  </si>
  <si>
    <r>
      <t>ხმის გამყოფი 64-192/</t>
    </r>
    <r>
      <rPr>
        <b/>
        <sz val="11"/>
        <color rgb="FF000000"/>
        <rFont val="Calibri"/>
        <family val="2"/>
        <scheme val="minor"/>
      </rPr>
      <t>ანალოგური</t>
    </r>
    <r>
      <rPr>
        <b/>
        <sz val="11"/>
        <color indexed="8"/>
        <rFont val="Calibri"/>
        <family val="2"/>
        <scheme val="minor"/>
      </rPr>
      <t xml:space="preserve"> სპლიტერი</t>
    </r>
  </si>
  <si>
    <r>
      <rPr>
        <b/>
        <sz val="11"/>
        <color indexed="8"/>
        <rFont val="Calibri"/>
        <family val="2"/>
        <scheme val="minor"/>
      </rPr>
      <t>დასარტყამი ინსტრუმენტის გამჭირვალე ხმის დამხშობი</t>
    </r>
  </si>
  <si>
    <r>
      <rPr>
        <sz val="11"/>
        <rFont val="Calibri"/>
        <family val="2"/>
        <scheme val="minor"/>
      </rPr>
      <t>ტექნიკური მახასიათებლები - super-cardioid, 566...668 MHz სიხშირის უზრუნველყოფით</t>
    </r>
    <r>
      <rPr>
        <sz val="11"/>
        <color indexed="10"/>
        <rFont val="Calibri"/>
        <family val="2"/>
        <scheme val="minor"/>
      </rPr>
      <t xml:space="preserve">                                                          </t>
    </r>
  </si>
  <si>
    <r>
      <rPr>
        <sz val="11"/>
        <rFont val="Calibri"/>
        <family val="2"/>
        <scheme val="minor"/>
      </rPr>
      <t>ტექნიკური მახასიათებლები -  566...668 MHz  სიხშირის უზრუნველყოფით</t>
    </r>
    <r>
      <rPr>
        <sz val="11"/>
        <color indexed="10"/>
        <rFont val="Calibri"/>
        <family val="2"/>
        <scheme val="minor"/>
      </rPr>
      <t xml:space="preserve">                                                          </t>
    </r>
  </si>
  <si>
    <r>
      <rPr>
        <sz val="11"/>
        <rFont val="Calibri"/>
        <family val="2"/>
        <scheme val="minor"/>
      </rPr>
      <t>ტექნიკური მახასიათებლები -  566...668   MHz    სიხშირის უზრუნველყოფით</t>
    </r>
    <r>
      <rPr>
        <sz val="11"/>
        <color indexed="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</si>
</sst>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р_._-;\-* #,##0.00_р_._-;_-* &quot;-&quot;??_р_._-;_-@_-"/>
    <numFmt numFmtId="165" formatCode="_-* #,##0_р_._-;\-* #,##0_р_._-;_-* &quot;-&quot;??_р_._-;_-@_-"/>
  </numFmts>
  <fonts count="17" x14ac:knownFonts="1">
    <font>
      <sz val="11"/>
      <color theme="1"/>
      <name val="Calibri"/>
      <family val="2"/>
      <scheme val="minor"/>
    </font>
    <font>
      <u/>
      <sz val="11"/>
      <color indexed="12"/>
      <name val="Calibri"/>
      <family val="2"/>
    </font>
    <font>
      <sz val="8"/>
      <name val="Verdana"/>
      <family val="2"/>
    </font>
    <font>
      <sz val="11"/>
      <color theme="1"/>
      <name val="Calibri"/>
      <family val="2"/>
      <scheme val="minor"/>
    </font>
    <font>
      <b/>
      <sz val="11"/>
      <color theme="1"/>
      <name val="Calibri"/>
      <family val="2"/>
      <scheme val="minor"/>
    </font>
    <font>
      <sz val="11"/>
      <color rgb="FFFF0000"/>
      <name val="Calibri"/>
      <family val="2"/>
      <scheme val="minor"/>
    </font>
    <font>
      <b/>
      <sz val="11"/>
      <color indexed="8"/>
      <name val="Calibri"/>
      <family val="2"/>
      <scheme val="minor"/>
    </font>
    <font>
      <sz val="11"/>
      <color indexed="8"/>
      <name val="Calibri"/>
      <family val="2"/>
      <scheme val="minor"/>
    </font>
    <font>
      <b/>
      <sz val="12"/>
      <color theme="1"/>
      <name val="Calibri"/>
      <family val="2"/>
      <scheme val="minor"/>
    </font>
    <font>
      <sz val="12"/>
      <color theme="1"/>
      <name val="Calibri"/>
      <family val="2"/>
      <scheme val="minor"/>
    </font>
    <font>
      <b/>
      <sz val="12"/>
      <color indexed="8"/>
      <name val="Calibri"/>
      <family val="2"/>
      <scheme val="minor"/>
    </font>
    <font>
      <b/>
      <u/>
      <sz val="11"/>
      <color indexed="12"/>
      <name val="Calibri"/>
      <family val="2"/>
      <scheme val="minor"/>
    </font>
    <font>
      <sz val="11"/>
      <name val="Calibri"/>
      <family val="2"/>
      <scheme val="minor"/>
    </font>
    <font>
      <u/>
      <sz val="11"/>
      <color indexed="12"/>
      <name val="Calibri"/>
      <family val="2"/>
      <scheme val="minor"/>
    </font>
    <font>
      <b/>
      <sz val="11"/>
      <color rgb="FF000000"/>
      <name val="Calibri"/>
      <family val="2"/>
      <scheme val="minor"/>
    </font>
    <font>
      <b/>
      <sz val="11"/>
      <name val="Calibri"/>
      <family val="2"/>
      <scheme val="minor"/>
    </font>
    <font>
      <sz val="11"/>
      <color indexed="10"/>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applyNumberFormat="0" applyFill="0" applyBorder="0" applyAlignment="0" applyProtection="0">
      <alignment vertical="top"/>
      <protection locked="0"/>
    </xf>
  </cellStyleXfs>
  <cellXfs count="100">
    <xf numFmtId="0" fontId="0" fillId="0" borderId="0" xfId="0"/>
    <xf numFmtId="0" fontId="4" fillId="0" borderId="1" xfId="0" applyFont="1" applyFill="1" applyBorder="1" applyAlignment="1">
      <alignment vertical="center" wrapText="1"/>
    </xf>
    <xf numFmtId="0" fontId="4" fillId="0" borderId="1" xfId="0" applyFont="1" applyFill="1" applyBorder="1" applyAlignment="1">
      <alignment vertical="top" wrapText="1"/>
    </xf>
    <xf numFmtId="0" fontId="0" fillId="0" borderId="1" xfId="0" applyFont="1" applyFill="1" applyBorder="1" applyAlignment="1">
      <alignment vertical="top" wrapText="1"/>
    </xf>
    <xf numFmtId="0" fontId="4" fillId="2" borderId="1" xfId="0" applyFont="1" applyFill="1" applyBorder="1" applyAlignment="1">
      <alignment horizontal="center" vertical="top"/>
    </xf>
    <xf numFmtId="0" fontId="4" fillId="3" borderId="1" xfId="0" applyFont="1" applyFill="1" applyBorder="1" applyAlignment="1">
      <alignment vertical="center" wrapText="1"/>
    </xf>
    <xf numFmtId="0" fontId="4" fillId="2" borderId="1" xfId="0" applyFont="1" applyFill="1" applyBorder="1" applyAlignment="1">
      <alignment horizontal="center" vertical="top" wrapText="1"/>
    </xf>
    <xf numFmtId="0" fontId="0" fillId="0" borderId="1" xfId="0" applyFont="1" applyFill="1" applyBorder="1" applyAlignment="1">
      <alignment vertical="top"/>
    </xf>
    <xf numFmtId="0" fontId="4" fillId="0" borderId="1" xfId="0" applyFont="1" applyFill="1" applyBorder="1" applyAlignment="1">
      <alignment vertical="top"/>
    </xf>
    <xf numFmtId="0" fontId="7" fillId="0" borderId="1" xfId="0" applyFont="1" applyFill="1" applyBorder="1" applyAlignment="1">
      <alignment horizontal="left" vertical="top"/>
    </xf>
    <xf numFmtId="0" fontId="6" fillId="6"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4" fillId="5" borderId="1" xfId="0" applyFont="1" applyFill="1" applyBorder="1" applyAlignment="1">
      <alignment horizontal="center" vertical="center"/>
    </xf>
    <xf numFmtId="0" fontId="4" fillId="0" borderId="1" xfId="0" applyFont="1" applyFill="1" applyBorder="1" applyAlignment="1">
      <alignment horizontal="center" vertical="top"/>
    </xf>
    <xf numFmtId="165" fontId="4" fillId="0" borderId="1" xfId="1" applyNumberFormat="1" applyFont="1" applyFill="1" applyBorder="1" applyAlignment="1">
      <alignment vertical="top"/>
    </xf>
    <xf numFmtId="0" fontId="0" fillId="0" borderId="1" xfId="0" applyFont="1" applyFill="1" applyBorder="1" applyAlignment="1">
      <alignment vertical="center"/>
    </xf>
    <xf numFmtId="0" fontId="8" fillId="4" borderId="1" xfId="0" applyFont="1" applyFill="1" applyBorder="1" applyAlignment="1">
      <alignment horizontal="center" vertical="top"/>
    </xf>
    <xf numFmtId="0" fontId="9" fillId="4" borderId="1" xfId="0" applyFont="1" applyFill="1" applyBorder="1" applyAlignment="1">
      <alignment vertical="top" wrapText="1"/>
    </xf>
    <xf numFmtId="0" fontId="9" fillId="4" borderId="1" xfId="0" applyFont="1" applyFill="1" applyBorder="1" applyAlignment="1">
      <alignment horizontal="center" vertical="top" wrapText="1"/>
    </xf>
    <xf numFmtId="0" fontId="9" fillId="4" borderId="1" xfId="0" applyFont="1" applyFill="1" applyBorder="1" applyAlignment="1">
      <alignment horizontal="center" vertical="top"/>
    </xf>
    <xf numFmtId="165" fontId="8" fillId="4" borderId="1" xfId="1" applyNumberFormat="1" applyFont="1" applyFill="1" applyBorder="1" applyAlignment="1">
      <alignment vertical="top"/>
    </xf>
    <xf numFmtId="0" fontId="9" fillId="4" borderId="1" xfId="0" applyFont="1" applyFill="1" applyBorder="1" applyAlignment="1">
      <alignment horizontal="left" vertical="top"/>
    </xf>
    <xf numFmtId="0" fontId="9" fillId="4" borderId="1" xfId="0" applyFont="1" applyFill="1" applyBorder="1" applyAlignment="1">
      <alignment vertical="top"/>
    </xf>
    <xf numFmtId="0" fontId="6" fillId="0" borderId="1" xfId="0" applyFont="1" applyFill="1" applyBorder="1" applyAlignment="1">
      <alignment horizontal="left" vertical="top" wrapText="1"/>
    </xf>
    <xf numFmtId="0" fontId="0" fillId="0" borderId="1" xfId="0" applyFont="1" applyFill="1" applyBorder="1" applyAlignment="1">
      <alignment horizontal="center" vertical="top"/>
    </xf>
    <xf numFmtId="0" fontId="0" fillId="0" borderId="1" xfId="0" applyFont="1" applyFill="1" applyBorder="1" applyAlignment="1">
      <alignment horizontal="left" vertical="top"/>
    </xf>
    <xf numFmtId="0" fontId="8" fillId="4" borderId="1" xfId="0" applyFont="1" applyFill="1" applyBorder="1" applyAlignment="1">
      <alignment vertical="top" wrapText="1"/>
    </xf>
    <xf numFmtId="0" fontId="4"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165" fontId="0" fillId="3" borderId="1" xfId="1" applyNumberFormat="1" applyFont="1" applyFill="1" applyBorder="1" applyAlignment="1">
      <alignment vertical="center"/>
    </xf>
    <xf numFmtId="0" fontId="0" fillId="3" borderId="1" xfId="0" applyFont="1" applyFill="1" applyBorder="1" applyAlignment="1">
      <alignment horizontal="left" vertical="center"/>
    </xf>
    <xf numFmtId="0" fontId="0" fillId="3" borderId="1" xfId="0" applyFont="1" applyFill="1" applyBorder="1" applyAlignment="1">
      <alignment vertical="center"/>
    </xf>
    <xf numFmtId="0" fontId="4" fillId="3" borderId="1" xfId="0" applyFont="1" applyFill="1" applyBorder="1" applyAlignment="1">
      <alignment vertical="center"/>
    </xf>
    <xf numFmtId="0" fontId="4" fillId="0" borderId="0" xfId="0" applyFont="1" applyFill="1" applyBorder="1" applyAlignment="1">
      <alignment horizontal="center" vertical="top"/>
    </xf>
    <xf numFmtId="0" fontId="4" fillId="0" borderId="0" xfId="0" applyFont="1" applyFill="1" applyBorder="1" applyAlignment="1">
      <alignment vertical="top" wrapText="1"/>
    </xf>
    <xf numFmtId="0" fontId="0" fillId="0" borderId="0" xfId="0" applyFont="1" applyFill="1" applyBorder="1" applyAlignment="1">
      <alignment horizontal="center" vertical="top"/>
    </xf>
    <xf numFmtId="0" fontId="0" fillId="0" borderId="0" xfId="0" applyFont="1" applyFill="1" applyBorder="1" applyAlignment="1">
      <alignment horizontal="left" vertical="top"/>
    </xf>
    <xf numFmtId="0" fontId="0" fillId="0" borderId="0" xfId="0" applyFont="1" applyFill="1" applyBorder="1" applyAlignment="1">
      <alignment vertical="top"/>
    </xf>
    <xf numFmtId="0" fontId="0" fillId="0" borderId="2" xfId="0" applyFont="1" applyFill="1" applyBorder="1" applyAlignment="1">
      <alignment vertical="center"/>
    </xf>
    <xf numFmtId="0" fontId="10" fillId="0" borderId="1" xfId="0" applyFont="1" applyFill="1" applyBorder="1" applyAlignment="1">
      <alignment vertical="center" wrapText="1"/>
    </xf>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top"/>
    </xf>
    <xf numFmtId="165" fontId="6" fillId="0" borderId="1" xfId="1" applyNumberFormat="1" applyFont="1" applyFill="1" applyBorder="1" applyAlignment="1">
      <alignment vertical="top"/>
    </xf>
    <xf numFmtId="0" fontId="11" fillId="0" borderId="1" xfId="2" applyFont="1" applyFill="1" applyBorder="1" applyAlignment="1" applyProtection="1">
      <alignment horizontal="left" vertical="top"/>
    </xf>
    <xf numFmtId="0" fontId="11" fillId="0" borderId="1" xfId="2" applyFont="1" applyFill="1" applyBorder="1" applyAlignment="1" applyProtection="1">
      <alignment vertical="top"/>
    </xf>
    <xf numFmtId="0" fontId="4" fillId="5"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vertical="top" wrapText="1"/>
    </xf>
    <xf numFmtId="0" fontId="7" fillId="0" borderId="1" xfId="0" applyFont="1" applyFill="1" applyBorder="1" applyAlignment="1">
      <alignment horizontal="center" vertical="top"/>
    </xf>
    <xf numFmtId="165" fontId="7" fillId="0" borderId="1" xfId="1" applyNumberFormat="1" applyFont="1" applyFill="1" applyBorder="1" applyAlignment="1">
      <alignment vertical="top"/>
    </xf>
    <xf numFmtId="165" fontId="0" fillId="0" borderId="1" xfId="1" applyNumberFormat="1" applyFont="1" applyFill="1" applyBorder="1" applyAlignment="1">
      <alignment vertical="top"/>
    </xf>
    <xf numFmtId="0" fontId="0" fillId="2" borderId="1" xfId="0" applyFont="1" applyFill="1" applyBorder="1" applyAlignment="1">
      <alignment horizontal="center" vertical="top"/>
    </xf>
    <xf numFmtId="0" fontId="12" fillId="0" borderId="1" xfId="0" applyFont="1" applyFill="1" applyBorder="1" applyAlignment="1">
      <alignment vertical="top" wrapText="1"/>
    </xf>
    <xf numFmtId="0" fontId="15" fillId="0" borderId="1" xfId="0" applyFont="1" applyFill="1" applyBorder="1" applyAlignment="1">
      <alignment vertical="top" wrapText="1"/>
    </xf>
    <xf numFmtId="0" fontId="0" fillId="0" borderId="1" xfId="0" applyFont="1" applyFill="1" applyBorder="1" applyAlignment="1">
      <alignment horizontal="center" vertical="top" wrapText="1"/>
    </xf>
    <xf numFmtId="0" fontId="13" fillId="0" borderId="1" xfId="2" applyFont="1" applyFill="1" applyBorder="1" applyAlignment="1" applyProtection="1">
      <alignment vertical="top"/>
    </xf>
    <xf numFmtId="0" fontId="0" fillId="0" borderId="0" xfId="0" applyFont="1" applyFill="1" applyBorder="1" applyAlignment="1">
      <alignment horizontal="center" vertical="top" wrapText="1"/>
    </xf>
    <xf numFmtId="165" fontId="0" fillId="0" borderId="0" xfId="1" applyNumberFormat="1" applyFont="1" applyFill="1" applyBorder="1" applyAlignment="1">
      <alignment vertical="top"/>
    </xf>
    <xf numFmtId="0" fontId="7" fillId="0" borderId="1" xfId="0" applyFont="1" applyFill="1" applyBorder="1" applyAlignment="1">
      <alignment vertical="top" wrapText="1"/>
    </xf>
    <xf numFmtId="0" fontId="4" fillId="0" borderId="1" xfId="0" quotePrefix="1" applyFont="1" applyFill="1" applyBorder="1" applyAlignment="1">
      <alignment horizontal="center" vertical="top"/>
    </xf>
    <xf numFmtId="0" fontId="5" fillId="0" borderId="1" xfId="0" applyFont="1" applyFill="1" applyBorder="1" applyAlignment="1">
      <alignment vertical="top" wrapText="1"/>
    </xf>
    <xf numFmtId="0" fontId="8"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65" fontId="0" fillId="0" borderId="1" xfId="1" applyNumberFormat="1" applyFont="1" applyFill="1" applyBorder="1" applyAlignment="1">
      <alignment vertical="center"/>
    </xf>
    <xf numFmtId="0" fontId="0" fillId="0" borderId="1" xfId="0" applyFont="1" applyFill="1" applyBorder="1" applyAlignment="1">
      <alignment horizontal="left" vertical="center"/>
    </xf>
    <xf numFmtId="0" fontId="8" fillId="4" borderId="1" xfId="0" applyFont="1" applyFill="1" applyBorder="1" applyAlignment="1">
      <alignment horizontal="center" vertical="center"/>
    </xf>
    <xf numFmtId="0" fontId="8" fillId="4" borderId="1" xfId="0" applyFont="1" applyFill="1" applyBorder="1" applyAlignment="1">
      <alignment vertical="center"/>
    </xf>
    <xf numFmtId="0" fontId="9" fillId="4" borderId="1" xfId="0" applyFont="1" applyFill="1" applyBorder="1" applyAlignment="1">
      <alignment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165" fontId="9" fillId="4" borderId="1" xfId="1" applyNumberFormat="1" applyFont="1" applyFill="1" applyBorder="1" applyAlignment="1">
      <alignment vertical="center"/>
    </xf>
    <xf numFmtId="165" fontId="8" fillId="4" borderId="1" xfId="1" applyNumberFormat="1" applyFont="1" applyFill="1" applyBorder="1" applyAlignment="1">
      <alignment vertical="center"/>
    </xf>
    <xf numFmtId="0" fontId="9" fillId="4" borderId="1" xfId="0" applyFont="1" applyFill="1" applyBorder="1" applyAlignment="1">
      <alignment horizontal="left" vertical="center"/>
    </xf>
    <xf numFmtId="0" fontId="8" fillId="4" borderId="2" xfId="0" applyFont="1" applyFill="1" applyBorder="1" applyAlignment="1">
      <alignment horizontal="center" vertical="center"/>
    </xf>
    <xf numFmtId="0" fontId="8" fillId="4" borderId="2" xfId="0" applyFont="1" applyFill="1" applyBorder="1" applyAlignment="1">
      <alignment vertical="center" wrapText="1"/>
    </xf>
    <xf numFmtId="0" fontId="9" fillId="4" borderId="2" xfId="0" applyFont="1" applyFill="1" applyBorder="1" applyAlignment="1">
      <alignment vertical="center"/>
    </xf>
    <xf numFmtId="0" fontId="9" fillId="4" borderId="2" xfId="0" applyFont="1" applyFill="1" applyBorder="1" applyAlignment="1">
      <alignment horizontal="center" vertical="center" wrapText="1"/>
    </xf>
    <xf numFmtId="0" fontId="9" fillId="4" borderId="2" xfId="0" applyFont="1" applyFill="1" applyBorder="1" applyAlignment="1">
      <alignment horizontal="center" vertical="center"/>
    </xf>
    <xf numFmtId="165" fontId="9" fillId="4" borderId="2" xfId="1" applyNumberFormat="1" applyFont="1" applyFill="1" applyBorder="1" applyAlignment="1">
      <alignment vertical="center"/>
    </xf>
    <xf numFmtId="165" fontId="8" fillId="4" borderId="2" xfId="1" applyNumberFormat="1" applyFont="1" applyFill="1" applyBorder="1" applyAlignment="1">
      <alignment vertical="center"/>
    </xf>
    <xf numFmtId="0" fontId="9" fillId="4" borderId="2" xfId="0" applyFont="1" applyFill="1" applyBorder="1" applyAlignment="1">
      <alignment horizontal="left" vertical="center"/>
    </xf>
    <xf numFmtId="0" fontId="8" fillId="4" borderId="3" xfId="0" applyFont="1" applyFill="1" applyBorder="1" applyAlignment="1">
      <alignment horizontal="center" vertical="center"/>
    </xf>
    <xf numFmtId="0" fontId="8" fillId="4" borderId="3" xfId="0" applyFont="1" applyFill="1" applyBorder="1" applyAlignment="1">
      <alignment vertical="center" wrapText="1"/>
    </xf>
    <xf numFmtId="0" fontId="9" fillId="4" borderId="3" xfId="0" applyFont="1" applyFill="1" applyBorder="1" applyAlignment="1">
      <alignment vertical="center"/>
    </xf>
    <xf numFmtId="0" fontId="9" fillId="4" borderId="3" xfId="0" applyFont="1" applyFill="1" applyBorder="1" applyAlignment="1">
      <alignment horizontal="center" vertical="center" wrapText="1"/>
    </xf>
    <xf numFmtId="0" fontId="9" fillId="4" borderId="3" xfId="0" applyFont="1" applyFill="1" applyBorder="1" applyAlignment="1">
      <alignment horizontal="center" vertical="center"/>
    </xf>
    <xf numFmtId="165" fontId="9" fillId="4" borderId="3" xfId="1" applyNumberFormat="1" applyFont="1" applyFill="1" applyBorder="1" applyAlignment="1">
      <alignment vertical="center"/>
    </xf>
    <xf numFmtId="165" fontId="8" fillId="4" borderId="3" xfId="1" applyNumberFormat="1" applyFont="1" applyFill="1" applyBorder="1" applyAlignment="1">
      <alignment vertical="center"/>
    </xf>
    <xf numFmtId="0" fontId="9" fillId="4" borderId="3" xfId="0" applyFont="1" applyFill="1" applyBorder="1" applyAlignment="1">
      <alignment horizontal="left" vertical="center"/>
    </xf>
    <xf numFmtId="0" fontId="0" fillId="0" borderId="4" xfId="0" applyFont="1" applyFill="1" applyBorder="1" applyAlignment="1">
      <alignment vertical="top"/>
    </xf>
    <xf numFmtId="0" fontId="4" fillId="0" borderId="4" xfId="0" applyFont="1" applyFill="1" applyBorder="1" applyAlignment="1">
      <alignment vertical="center" wrapText="1"/>
    </xf>
    <xf numFmtId="0" fontId="8" fillId="0" borderId="0" xfId="0" applyFont="1" applyFill="1" applyBorder="1" applyAlignment="1">
      <alignment horizontal="center" vertical="top"/>
    </xf>
    <xf numFmtId="0" fontId="8" fillId="0" borderId="0" xfId="0" applyFont="1" applyFill="1" applyBorder="1" applyAlignment="1">
      <alignment vertical="top" wrapText="1"/>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165" fontId="9" fillId="0" borderId="0" xfId="1" applyNumberFormat="1" applyFont="1" applyFill="1" applyBorder="1" applyAlignment="1">
      <alignment vertical="top"/>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pageSetUpPr fitToPage="1"/>
  </sheetPr>
  <dimension ref="A1:K73"/>
  <sheetViews>
    <sheetView tabSelected="1" topLeftCell="A55" zoomScaleNormal="100" workbookViewId="0">
      <selection activeCell="C75" sqref="C75"/>
    </sheetView>
  </sheetViews>
  <sheetFormatPr defaultColWidth="8.85546875" defaultRowHeight="15" x14ac:dyDescent="0.25"/>
  <cols>
    <col min="1" max="1" width="8.85546875" style="34"/>
    <col min="2" max="3" width="77" style="35" customWidth="1"/>
    <col min="4" max="4" width="9.5703125" style="57" customWidth="1"/>
    <col min="5" max="5" width="15.140625" style="57" customWidth="1"/>
    <col min="6" max="6" width="11.7109375" style="36" bestFit="1" customWidth="1"/>
    <col min="7" max="7" width="13.140625" style="58" customWidth="1"/>
    <col min="8" max="8" width="11.5703125" style="58" bestFit="1" customWidth="1"/>
    <col min="9" max="9" width="8.85546875" style="37"/>
    <col min="10" max="16384" width="8.85546875" style="38"/>
  </cols>
  <sheetData>
    <row r="1" spans="1:11" s="7" customFormat="1" ht="19.899999999999999" customHeight="1" x14ac:dyDescent="0.25">
      <c r="A1" s="93"/>
      <c r="B1" s="94"/>
      <c r="C1" s="94"/>
      <c r="D1" s="95"/>
      <c r="E1" s="95"/>
      <c r="F1" s="96"/>
      <c r="G1" s="97"/>
      <c r="H1" s="97"/>
      <c r="I1" s="37"/>
      <c r="J1" s="38"/>
      <c r="K1" s="91"/>
    </row>
    <row r="2" spans="1:11" s="7" customFormat="1" ht="19.899999999999999" customHeight="1" x14ac:dyDescent="0.25">
      <c r="A2" s="93"/>
      <c r="B2" s="94" t="s">
        <v>89</v>
      </c>
      <c r="C2" s="94"/>
      <c r="D2" s="95"/>
      <c r="E2" s="95"/>
      <c r="F2" s="96"/>
      <c r="G2" s="97"/>
      <c r="H2" s="97"/>
      <c r="I2" s="37"/>
      <c r="J2" s="38"/>
      <c r="K2" s="91"/>
    </row>
    <row r="3" spans="1:11" s="1" customFormat="1" ht="33.4" customHeight="1" x14ac:dyDescent="0.25">
      <c r="A3" s="98"/>
      <c r="B3" s="99" t="s">
        <v>31</v>
      </c>
      <c r="C3" s="99"/>
      <c r="D3" s="99"/>
      <c r="E3" s="99"/>
      <c r="F3" s="99"/>
      <c r="G3" s="99"/>
      <c r="H3" s="99"/>
      <c r="I3" s="99"/>
      <c r="J3" s="99"/>
      <c r="K3" s="92"/>
    </row>
    <row r="4" spans="1:11" s="1" customFormat="1" ht="33.4" customHeight="1" x14ac:dyDescent="0.45">
      <c r="A4" s="98"/>
      <c r="B4" s="98"/>
      <c r="C4" s="98"/>
      <c r="D4" s="98"/>
      <c r="E4" s="98"/>
      <c r="F4" s="98"/>
      <c r="G4" s="98"/>
      <c r="H4" s="98"/>
      <c r="I4" s="98"/>
      <c r="J4" s="98"/>
      <c r="K4" s="92"/>
    </row>
    <row r="5" spans="1:11" s="8" customFormat="1" ht="29.65" customHeight="1" x14ac:dyDescent="0.25">
      <c r="A5" s="13"/>
      <c r="B5" s="40" t="s">
        <v>103</v>
      </c>
      <c r="C5" s="41"/>
      <c r="D5" s="41"/>
      <c r="E5" s="41"/>
      <c r="F5" s="42"/>
      <c r="G5" s="43"/>
      <c r="H5" s="14"/>
      <c r="I5" s="44"/>
      <c r="J5" s="45"/>
    </row>
    <row r="6" spans="1:11" s="47" customFormat="1" ht="69.400000000000006" customHeight="1" x14ac:dyDescent="0.25">
      <c r="A6" s="12" t="s">
        <v>91</v>
      </c>
      <c r="B6" s="46" t="s">
        <v>92</v>
      </c>
      <c r="C6" s="46" t="s">
        <v>72</v>
      </c>
      <c r="D6" s="46"/>
      <c r="E6" s="46" t="s">
        <v>32</v>
      </c>
      <c r="F6" s="46" t="s">
        <v>9</v>
      </c>
      <c r="G6" s="46" t="s">
        <v>90</v>
      </c>
      <c r="H6" s="46" t="s">
        <v>36</v>
      </c>
      <c r="I6" s="46"/>
      <c r="J6" s="46"/>
    </row>
    <row r="7" spans="1:11" s="13" customFormat="1" ht="19.5" customHeight="1" x14ac:dyDescent="0.25">
      <c r="A7" s="4">
        <v>1</v>
      </c>
      <c r="B7" s="6" t="s">
        <v>30</v>
      </c>
      <c r="C7" s="6" t="s">
        <v>8</v>
      </c>
      <c r="D7" s="6"/>
      <c r="E7" s="6"/>
      <c r="F7" s="6"/>
      <c r="G7" s="6"/>
      <c r="H7" s="6"/>
      <c r="I7" s="6"/>
      <c r="J7" s="6"/>
    </row>
    <row r="8" spans="1:11" s="7" customFormat="1" ht="30" x14ac:dyDescent="0.25">
      <c r="A8" s="13">
        <v>1.01</v>
      </c>
      <c r="B8" s="48" t="s">
        <v>104</v>
      </c>
      <c r="C8" s="53" t="s">
        <v>38</v>
      </c>
      <c r="D8" s="3"/>
      <c r="E8" s="55" t="s">
        <v>33</v>
      </c>
      <c r="F8" s="49">
        <v>1</v>
      </c>
      <c r="G8" s="50"/>
      <c r="H8" s="51">
        <f>F8*G8</f>
        <v>0</v>
      </c>
      <c r="I8" s="56"/>
      <c r="J8" s="56"/>
    </row>
    <row r="9" spans="1:11" s="7" customFormat="1" ht="30" x14ac:dyDescent="0.25">
      <c r="A9" s="13">
        <v>1.02</v>
      </c>
      <c r="B9" s="48" t="s">
        <v>105</v>
      </c>
      <c r="C9" s="53" t="s">
        <v>37</v>
      </c>
      <c r="D9" s="3"/>
      <c r="E9" s="55" t="s">
        <v>33</v>
      </c>
      <c r="F9" s="49">
        <v>1</v>
      </c>
      <c r="G9" s="50"/>
      <c r="H9" s="51">
        <f t="shared" ref="H9:H36" si="0">F9*G9</f>
        <v>0</v>
      </c>
      <c r="I9" s="56"/>
      <c r="J9" s="56"/>
    </row>
    <row r="10" spans="1:11" s="7" customFormat="1" ht="30" x14ac:dyDescent="0.25">
      <c r="A10" s="13">
        <v>1.03</v>
      </c>
      <c r="B10" s="48" t="s">
        <v>106</v>
      </c>
      <c r="C10" s="53" t="s">
        <v>39</v>
      </c>
      <c r="D10" s="3"/>
      <c r="E10" s="55" t="s">
        <v>33</v>
      </c>
      <c r="F10" s="49">
        <v>1</v>
      </c>
      <c r="G10" s="50"/>
      <c r="H10" s="51">
        <f t="shared" si="0"/>
        <v>0</v>
      </c>
      <c r="I10" s="56"/>
      <c r="J10" s="56"/>
    </row>
    <row r="11" spans="1:11" s="7" customFormat="1" x14ac:dyDescent="0.25">
      <c r="A11" s="13">
        <v>1.04</v>
      </c>
      <c r="B11" s="48" t="s">
        <v>110</v>
      </c>
      <c r="C11" s="3" t="s">
        <v>11</v>
      </c>
      <c r="D11" s="3"/>
      <c r="E11" s="55" t="s">
        <v>34</v>
      </c>
      <c r="F11" s="49">
        <v>1</v>
      </c>
      <c r="G11" s="50"/>
      <c r="H11" s="51">
        <f t="shared" si="0"/>
        <v>0</v>
      </c>
      <c r="I11" s="44"/>
      <c r="J11" s="56"/>
    </row>
    <row r="12" spans="1:11" s="7" customFormat="1" x14ac:dyDescent="0.25">
      <c r="A12" s="13">
        <v>1.05</v>
      </c>
      <c r="B12" s="48" t="s">
        <v>107</v>
      </c>
      <c r="C12" s="3" t="s">
        <v>6</v>
      </c>
      <c r="D12" s="3"/>
      <c r="E12" s="55" t="s">
        <v>34</v>
      </c>
      <c r="F12" s="49">
        <v>1</v>
      </c>
      <c r="G12" s="50"/>
      <c r="H12" s="51">
        <f t="shared" si="0"/>
        <v>0</v>
      </c>
      <c r="I12" s="44"/>
      <c r="J12" s="56"/>
    </row>
    <row r="13" spans="1:11" s="7" customFormat="1" x14ac:dyDescent="0.25">
      <c r="A13" s="13">
        <v>1.06</v>
      </c>
      <c r="B13" s="2" t="s">
        <v>40</v>
      </c>
      <c r="C13" s="3"/>
      <c r="D13" s="3"/>
      <c r="E13" s="55" t="s">
        <v>34</v>
      </c>
      <c r="F13" s="49">
        <v>1</v>
      </c>
      <c r="G13" s="50"/>
      <c r="H13" s="51">
        <f t="shared" si="0"/>
        <v>0</v>
      </c>
      <c r="I13" s="44"/>
      <c r="J13" s="56"/>
    </row>
    <row r="14" spans="1:11" s="7" customFormat="1" ht="75" x14ac:dyDescent="0.25">
      <c r="A14" s="13">
        <v>1.07</v>
      </c>
      <c r="B14" s="48" t="s">
        <v>108</v>
      </c>
      <c r="C14" s="59" t="s">
        <v>41</v>
      </c>
      <c r="D14" s="3"/>
      <c r="E14" s="55" t="s">
        <v>34</v>
      </c>
      <c r="F14" s="49">
        <v>1</v>
      </c>
      <c r="G14" s="50"/>
      <c r="H14" s="51">
        <f t="shared" si="0"/>
        <v>0</v>
      </c>
      <c r="I14" s="44"/>
      <c r="J14" s="56"/>
    </row>
    <row r="15" spans="1:11" s="7" customFormat="1" ht="30" x14ac:dyDescent="0.25">
      <c r="A15" s="13">
        <v>1.08</v>
      </c>
      <c r="B15" s="48" t="s">
        <v>69</v>
      </c>
      <c r="C15" s="53" t="s">
        <v>61</v>
      </c>
      <c r="D15" s="3"/>
      <c r="E15" s="55" t="s">
        <v>34</v>
      </c>
      <c r="F15" s="49">
        <v>1</v>
      </c>
      <c r="G15" s="50"/>
      <c r="H15" s="51">
        <f t="shared" si="0"/>
        <v>0</v>
      </c>
      <c r="I15" s="44"/>
      <c r="J15" s="56"/>
    </row>
    <row r="16" spans="1:11" s="7" customFormat="1" ht="45" x14ac:dyDescent="0.25">
      <c r="A16" s="13">
        <v>1.0900000000000001</v>
      </c>
      <c r="B16" s="48" t="s">
        <v>12</v>
      </c>
      <c r="C16" s="59" t="s">
        <v>42</v>
      </c>
      <c r="D16" s="3"/>
      <c r="E16" s="55" t="s">
        <v>33</v>
      </c>
      <c r="F16" s="49">
        <v>10</v>
      </c>
      <c r="G16" s="50"/>
      <c r="H16" s="51">
        <f t="shared" si="0"/>
        <v>0</v>
      </c>
      <c r="I16" s="44"/>
      <c r="J16" s="56"/>
    </row>
    <row r="17" spans="1:10" s="7" customFormat="1" ht="45" x14ac:dyDescent="0.25">
      <c r="A17" s="60" t="s">
        <v>73</v>
      </c>
      <c r="B17" s="48" t="s">
        <v>13</v>
      </c>
      <c r="C17" s="59" t="s">
        <v>62</v>
      </c>
      <c r="D17" s="3"/>
      <c r="E17" s="55" t="s">
        <v>33</v>
      </c>
      <c r="F17" s="49">
        <v>10</v>
      </c>
      <c r="G17" s="50"/>
      <c r="H17" s="51">
        <f t="shared" si="0"/>
        <v>0</v>
      </c>
      <c r="I17" s="44"/>
      <c r="J17" s="56"/>
    </row>
    <row r="18" spans="1:10" s="7" customFormat="1" x14ac:dyDescent="0.25">
      <c r="A18" s="13">
        <v>1.1100000000000001</v>
      </c>
      <c r="B18" s="2" t="s">
        <v>111</v>
      </c>
      <c r="C18" s="3" t="s">
        <v>10</v>
      </c>
      <c r="D18" s="3"/>
      <c r="E18" s="55" t="s">
        <v>34</v>
      </c>
      <c r="F18" s="49">
        <v>1</v>
      </c>
      <c r="G18" s="50"/>
      <c r="H18" s="51">
        <f t="shared" si="0"/>
        <v>0</v>
      </c>
      <c r="I18" s="44"/>
      <c r="J18" s="56"/>
    </row>
    <row r="19" spans="1:10" s="7" customFormat="1" ht="30" x14ac:dyDescent="0.25">
      <c r="A19" s="13">
        <v>1.1200000000000001</v>
      </c>
      <c r="B19" s="54" t="s">
        <v>65</v>
      </c>
      <c r="C19" s="61" t="s">
        <v>112</v>
      </c>
      <c r="D19" s="3"/>
      <c r="E19" s="55" t="s">
        <v>33</v>
      </c>
      <c r="F19" s="49">
        <v>12</v>
      </c>
      <c r="G19" s="50"/>
      <c r="H19" s="51">
        <f t="shared" si="0"/>
        <v>0</v>
      </c>
      <c r="I19" s="44"/>
      <c r="J19" s="56"/>
    </row>
    <row r="20" spans="1:10" s="7" customFormat="1" x14ac:dyDescent="0.25">
      <c r="A20" s="13">
        <v>1.1299999999999999</v>
      </c>
      <c r="B20" s="54" t="s">
        <v>66</v>
      </c>
      <c r="C20" s="61" t="s">
        <v>113</v>
      </c>
      <c r="D20" s="3"/>
      <c r="E20" s="55" t="s">
        <v>34</v>
      </c>
      <c r="F20" s="49">
        <v>1</v>
      </c>
      <c r="G20" s="50"/>
      <c r="H20" s="51">
        <f t="shared" si="0"/>
        <v>0</v>
      </c>
      <c r="I20" s="44"/>
      <c r="J20" s="56"/>
    </row>
    <row r="21" spans="1:10" s="7" customFormat="1" ht="45" x14ac:dyDescent="0.25">
      <c r="A21" s="13">
        <v>1.1399999999999999</v>
      </c>
      <c r="B21" s="2" t="s">
        <v>4</v>
      </c>
      <c r="C21" s="3" t="s">
        <v>5</v>
      </c>
      <c r="D21" s="3"/>
      <c r="E21" s="55" t="s">
        <v>33</v>
      </c>
      <c r="F21" s="49">
        <v>12</v>
      </c>
      <c r="G21" s="50"/>
      <c r="H21" s="51">
        <f t="shared" si="0"/>
        <v>0</v>
      </c>
      <c r="I21" s="44"/>
      <c r="J21" s="56"/>
    </row>
    <row r="22" spans="1:10" s="7" customFormat="1" x14ac:dyDescent="0.25">
      <c r="A22" s="13">
        <v>1.1499999999999999</v>
      </c>
      <c r="B22" s="2" t="s">
        <v>67</v>
      </c>
      <c r="C22" s="3" t="s">
        <v>63</v>
      </c>
      <c r="D22" s="3"/>
      <c r="E22" s="55" t="s">
        <v>33</v>
      </c>
      <c r="F22" s="49">
        <v>12</v>
      </c>
      <c r="G22" s="50"/>
      <c r="H22" s="51">
        <f t="shared" si="0"/>
        <v>0</v>
      </c>
      <c r="I22" s="44"/>
      <c r="J22" s="56"/>
    </row>
    <row r="23" spans="1:10" s="7" customFormat="1" x14ac:dyDescent="0.25">
      <c r="A23" s="13">
        <v>1.1599999999999999</v>
      </c>
      <c r="B23" s="54" t="s">
        <v>68</v>
      </c>
      <c r="C23" s="61" t="s">
        <v>114</v>
      </c>
      <c r="D23" s="3"/>
      <c r="E23" s="55" t="s">
        <v>34</v>
      </c>
      <c r="F23" s="49">
        <v>1</v>
      </c>
      <c r="G23" s="50"/>
      <c r="H23" s="51">
        <f t="shared" si="0"/>
        <v>0</v>
      </c>
      <c r="I23" s="44"/>
      <c r="J23" s="56"/>
    </row>
    <row r="24" spans="1:10" s="7" customFormat="1" x14ac:dyDescent="0.25">
      <c r="A24" s="13">
        <v>1.17</v>
      </c>
      <c r="B24" s="2" t="s">
        <v>74</v>
      </c>
      <c r="C24" s="53" t="s">
        <v>74</v>
      </c>
      <c r="D24" s="3"/>
      <c r="E24" s="55" t="s">
        <v>33</v>
      </c>
      <c r="F24" s="49">
        <v>1</v>
      </c>
      <c r="G24" s="50"/>
      <c r="H24" s="51">
        <f t="shared" si="0"/>
        <v>0</v>
      </c>
      <c r="I24" s="44"/>
      <c r="J24" s="56"/>
    </row>
    <row r="25" spans="1:10" s="7" customFormat="1" ht="30" x14ac:dyDescent="0.25">
      <c r="A25" s="13">
        <v>1.18</v>
      </c>
      <c r="B25" s="2" t="s">
        <v>2</v>
      </c>
      <c r="C25" s="3" t="s">
        <v>43</v>
      </c>
      <c r="D25" s="3"/>
      <c r="E25" s="55" t="s">
        <v>33</v>
      </c>
      <c r="F25" s="49">
        <v>2</v>
      </c>
      <c r="G25" s="50"/>
      <c r="H25" s="51">
        <f t="shared" si="0"/>
        <v>0</v>
      </c>
      <c r="I25" s="44"/>
      <c r="J25" s="56"/>
    </row>
    <row r="26" spans="1:10" s="7" customFormat="1" ht="45" x14ac:dyDescent="0.25">
      <c r="A26" s="13">
        <v>1.19</v>
      </c>
      <c r="B26" s="2" t="s">
        <v>64</v>
      </c>
      <c r="C26" s="3" t="s">
        <v>44</v>
      </c>
      <c r="D26" s="3"/>
      <c r="E26" s="55" t="s">
        <v>33</v>
      </c>
      <c r="F26" s="49">
        <v>2</v>
      </c>
      <c r="G26" s="50"/>
      <c r="H26" s="51">
        <f t="shared" si="0"/>
        <v>0</v>
      </c>
      <c r="I26" s="44"/>
      <c r="J26" s="56"/>
    </row>
    <row r="27" spans="1:10" s="7" customFormat="1" x14ac:dyDescent="0.25">
      <c r="A27" s="60" t="s">
        <v>76</v>
      </c>
      <c r="B27" s="2" t="s">
        <v>75</v>
      </c>
      <c r="C27" s="3" t="s">
        <v>45</v>
      </c>
      <c r="D27" s="3"/>
      <c r="E27" s="55" t="s">
        <v>33</v>
      </c>
      <c r="F27" s="49">
        <v>10</v>
      </c>
      <c r="G27" s="50"/>
      <c r="H27" s="51">
        <f t="shared" si="0"/>
        <v>0</v>
      </c>
      <c r="I27" s="44"/>
      <c r="J27" s="56"/>
    </row>
    <row r="28" spans="1:10" s="7" customFormat="1" x14ac:dyDescent="0.25">
      <c r="A28" s="13">
        <v>1.21</v>
      </c>
      <c r="B28" s="2" t="s">
        <v>77</v>
      </c>
      <c r="C28" s="3" t="s">
        <v>46</v>
      </c>
      <c r="D28" s="3"/>
      <c r="E28" s="55" t="s">
        <v>33</v>
      </c>
      <c r="F28" s="49">
        <v>10</v>
      </c>
      <c r="G28" s="50"/>
      <c r="H28" s="51">
        <f t="shared" si="0"/>
        <v>0</v>
      </c>
      <c r="I28" s="44"/>
      <c r="J28" s="56"/>
    </row>
    <row r="29" spans="1:10" s="7" customFormat="1" x14ac:dyDescent="0.25">
      <c r="A29" s="13">
        <v>1.22</v>
      </c>
      <c r="B29" s="2" t="s">
        <v>15</v>
      </c>
      <c r="C29" s="3" t="s">
        <v>14</v>
      </c>
      <c r="D29" s="3"/>
      <c r="E29" s="55" t="s">
        <v>33</v>
      </c>
      <c r="F29" s="49">
        <v>10</v>
      </c>
      <c r="G29" s="50"/>
      <c r="H29" s="51">
        <f t="shared" si="0"/>
        <v>0</v>
      </c>
      <c r="I29" s="44"/>
      <c r="J29" s="56"/>
    </row>
    <row r="30" spans="1:10" s="7" customFormat="1" ht="30" x14ac:dyDescent="0.25">
      <c r="A30" s="13">
        <v>1.23</v>
      </c>
      <c r="B30" s="2" t="s">
        <v>78</v>
      </c>
      <c r="C30" s="3" t="s">
        <v>47</v>
      </c>
      <c r="D30" s="3"/>
      <c r="E30" s="55" t="s">
        <v>33</v>
      </c>
      <c r="F30" s="49">
        <v>4</v>
      </c>
      <c r="G30" s="50"/>
      <c r="H30" s="51">
        <f t="shared" si="0"/>
        <v>0</v>
      </c>
      <c r="I30" s="44"/>
      <c r="J30" s="56"/>
    </row>
    <row r="31" spans="1:10" s="7" customFormat="1" ht="30" x14ac:dyDescent="0.25">
      <c r="A31" s="13">
        <v>1.24</v>
      </c>
      <c r="B31" s="48" t="s">
        <v>109</v>
      </c>
      <c r="C31" s="3" t="s">
        <v>48</v>
      </c>
      <c r="D31" s="3"/>
      <c r="E31" s="55" t="s">
        <v>33</v>
      </c>
      <c r="F31" s="49">
        <v>8</v>
      </c>
      <c r="G31" s="50"/>
      <c r="H31" s="51">
        <f t="shared" si="0"/>
        <v>0</v>
      </c>
      <c r="I31" s="44"/>
      <c r="J31" s="56"/>
    </row>
    <row r="32" spans="1:10" s="7" customFormat="1" x14ac:dyDescent="0.25">
      <c r="A32" s="13">
        <v>1.25</v>
      </c>
      <c r="B32" s="2" t="s">
        <v>79</v>
      </c>
      <c r="C32" s="3" t="s">
        <v>49</v>
      </c>
      <c r="D32" s="3"/>
      <c r="E32" s="55" t="s">
        <v>33</v>
      </c>
      <c r="F32" s="49">
        <v>1</v>
      </c>
      <c r="G32" s="50"/>
      <c r="H32" s="51">
        <f t="shared" si="0"/>
        <v>0</v>
      </c>
      <c r="I32" s="44"/>
      <c r="J32" s="56"/>
    </row>
    <row r="33" spans="1:10" s="7" customFormat="1" x14ac:dyDescent="0.25">
      <c r="A33" s="13">
        <v>1.26</v>
      </c>
      <c r="B33" s="2" t="s">
        <v>80</v>
      </c>
      <c r="C33" s="3" t="s">
        <v>50</v>
      </c>
      <c r="D33" s="3"/>
      <c r="E33" s="55" t="s">
        <v>33</v>
      </c>
      <c r="F33" s="49">
        <v>1</v>
      </c>
      <c r="G33" s="50"/>
      <c r="H33" s="51">
        <f t="shared" si="0"/>
        <v>0</v>
      </c>
      <c r="I33" s="44"/>
      <c r="J33" s="56"/>
    </row>
    <row r="34" spans="1:10" s="7" customFormat="1" ht="150" x14ac:dyDescent="0.25">
      <c r="A34" s="13">
        <v>1.27</v>
      </c>
      <c r="B34" s="2" t="s">
        <v>81</v>
      </c>
      <c r="C34" s="3" t="s">
        <v>51</v>
      </c>
      <c r="D34" s="3"/>
      <c r="E34" s="55" t="s">
        <v>33</v>
      </c>
      <c r="F34" s="49">
        <v>8</v>
      </c>
      <c r="G34" s="50"/>
      <c r="H34" s="51">
        <f t="shared" si="0"/>
        <v>0</v>
      </c>
      <c r="I34" s="44"/>
      <c r="J34" s="56"/>
    </row>
    <row r="35" spans="1:10" s="7" customFormat="1" x14ac:dyDescent="0.25">
      <c r="A35" s="13">
        <v>1.28</v>
      </c>
      <c r="B35" s="2" t="s">
        <v>82</v>
      </c>
      <c r="C35" s="3" t="s">
        <v>70</v>
      </c>
      <c r="D35" s="3"/>
      <c r="E35" s="55" t="s">
        <v>33</v>
      </c>
      <c r="F35" s="49">
        <v>1</v>
      </c>
      <c r="G35" s="50"/>
      <c r="H35" s="51">
        <f t="shared" si="0"/>
        <v>0</v>
      </c>
      <c r="I35" s="44"/>
      <c r="J35" s="56"/>
    </row>
    <row r="36" spans="1:10" s="7" customFormat="1" x14ac:dyDescent="0.25">
      <c r="A36" s="13">
        <v>1.29</v>
      </c>
      <c r="B36" s="2" t="s">
        <v>83</v>
      </c>
      <c r="C36" s="3" t="s">
        <v>7</v>
      </c>
      <c r="D36" s="3"/>
      <c r="E36" s="55" t="s">
        <v>33</v>
      </c>
      <c r="F36" s="49">
        <v>1</v>
      </c>
      <c r="G36" s="50"/>
      <c r="H36" s="51">
        <f t="shared" si="0"/>
        <v>0</v>
      </c>
      <c r="I36" s="44"/>
      <c r="J36" s="56"/>
    </row>
    <row r="37" spans="1:10" s="7" customFormat="1" x14ac:dyDescent="0.25">
      <c r="A37" s="13"/>
      <c r="B37" s="2"/>
      <c r="C37" s="3"/>
      <c r="D37" s="3"/>
      <c r="E37" s="55"/>
      <c r="F37" s="49"/>
      <c r="G37" s="50"/>
      <c r="H37" s="51"/>
      <c r="I37" s="44"/>
      <c r="J37" s="56"/>
    </row>
    <row r="38" spans="1:10" s="7" customFormat="1" ht="15.75" x14ac:dyDescent="0.25">
      <c r="A38" s="16"/>
      <c r="B38" s="26" t="s">
        <v>98</v>
      </c>
      <c r="C38" s="17"/>
      <c r="D38" s="17"/>
      <c r="E38" s="18"/>
      <c r="F38" s="19"/>
      <c r="G38" s="20" t="s">
        <v>95</v>
      </c>
      <c r="H38" s="20">
        <f>SUM(H8:H36)</f>
        <v>0</v>
      </c>
      <c r="I38" s="21"/>
      <c r="J38" s="22"/>
    </row>
    <row r="39" spans="1:10" s="8" customFormat="1" x14ac:dyDescent="0.25">
      <c r="A39" s="13"/>
      <c r="B39" s="48"/>
      <c r="C39" s="59"/>
      <c r="D39" s="3"/>
      <c r="E39" s="55"/>
      <c r="F39" s="42"/>
      <c r="G39" s="43"/>
      <c r="H39" s="14"/>
      <c r="I39" s="44"/>
      <c r="J39" s="45"/>
    </row>
    <row r="40" spans="1:10" s="8" customFormat="1" x14ac:dyDescent="0.25">
      <c r="A40" s="13"/>
      <c r="B40" s="48"/>
      <c r="C40" s="59"/>
      <c r="D40" s="3"/>
      <c r="E40" s="55"/>
      <c r="F40" s="42"/>
      <c r="G40" s="43"/>
      <c r="H40" s="14"/>
      <c r="I40" s="44"/>
      <c r="J40" s="45"/>
    </row>
    <row r="41" spans="1:10" s="7" customFormat="1" ht="21.75" customHeight="1" x14ac:dyDescent="0.25">
      <c r="A41" s="13"/>
      <c r="B41" s="62" t="s">
        <v>96</v>
      </c>
      <c r="C41" s="3"/>
      <c r="D41" s="3"/>
      <c r="E41" s="55"/>
      <c r="F41" s="24"/>
      <c r="G41" s="51"/>
      <c r="H41" s="51"/>
      <c r="I41" s="25"/>
    </row>
    <row r="42" spans="1:10" s="9" customFormat="1" ht="79.900000000000006" customHeight="1" x14ac:dyDescent="0.25">
      <c r="A42" s="10">
        <v>2</v>
      </c>
      <c r="B42" s="10" t="s">
        <v>92</v>
      </c>
      <c r="C42" s="10" t="s">
        <v>72</v>
      </c>
      <c r="D42" s="10"/>
      <c r="E42" s="10" t="s">
        <v>32</v>
      </c>
      <c r="F42" s="10" t="s">
        <v>9</v>
      </c>
      <c r="G42" s="10" t="s">
        <v>35</v>
      </c>
      <c r="H42" s="10" t="s">
        <v>36</v>
      </c>
      <c r="I42" s="11"/>
      <c r="J42" s="11"/>
    </row>
    <row r="43" spans="1:10" s="24" customFormat="1" ht="16.899999999999999" customHeight="1" x14ac:dyDescent="0.25">
      <c r="A43" s="4"/>
      <c r="B43" s="6" t="s">
        <v>30</v>
      </c>
      <c r="C43" s="6" t="s">
        <v>8</v>
      </c>
      <c r="D43" s="6"/>
      <c r="E43" s="6"/>
      <c r="F43" s="6"/>
      <c r="G43" s="6"/>
      <c r="H43" s="6"/>
      <c r="I43" s="52"/>
      <c r="J43" s="52"/>
    </row>
    <row r="44" spans="1:10" s="7" customFormat="1" ht="30" x14ac:dyDescent="0.25">
      <c r="A44" s="13">
        <v>2.0099999999999998</v>
      </c>
      <c r="B44" s="23" t="s">
        <v>84</v>
      </c>
      <c r="C44" s="53" t="s">
        <v>39</v>
      </c>
      <c r="D44" s="3"/>
      <c r="E44" s="55" t="s">
        <v>33</v>
      </c>
      <c r="F44" s="49">
        <v>1</v>
      </c>
      <c r="G44" s="50"/>
      <c r="H44" s="51">
        <f t="shared" ref="H44:H59" si="1">F44*G44</f>
        <v>0</v>
      </c>
      <c r="I44" s="56"/>
      <c r="J44" s="56"/>
    </row>
    <row r="45" spans="1:10" s="7" customFormat="1" ht="30" x14ac:dyDescent="0.25">
      <c r="A45" s="13">
        <v>2.02</v>
      </c>
      <c r="B45" s="23" t="s">
        <v>22</v>
      </c>
      <c r="C45" s="53" t="s">
        <v>71</v>
      </c>
      <c r="D45" s="3"/>
      <c r="E45" s="55" t="s">
        <v>33</v>
      </c>
      <c r="F45" s="49">
        <v>4</v>
      </c>
      <c r="G45" s="50"/>
      <c r="H45" s="51">
        <f t="shared" si="1"/>
        <v>0</v>
      </c>
      <c r="I45" s="56"/>
      <c r="J45" s="56"/>
    </row>
    <row r="46" spans="1:10" s="7" customFormat="1" x14ac:dyDescent="0.25">
      <c r="A46" s="13">
        <v>2.0299999999999998</v>
      </c>
      <c r="B46" s="23" t="s">
        <v>23</v>
      </c>
      <c r="C46" s="53" t="s">
        <v>24</v>
      </c>
      <c r="D46" s="55"/>
      <c r="E46" s="55"/>
      <c r="F46" s="49">
        <v>4</v>
      </c>
      <c r="G46" s="50"/>
      <c r="H46" s="51">
        <f t="shared" si="1"/>
        <v>0</v>
      </c>
      <c r="I46" s="56"/>
      <c r="J46" s="56"/>
    </row>
    <row r="47" spans="1:10" s="7" customFormat="1" x14ac:dyDescent="0.25">
      <c r="A47" s="13">
        <v>2.04</v>
      </c>
      <c r="B47" s="23" t="s">
        <v>0</v>
      </c>
      <c r="C47" s="3" t="s">
        <v>3</v>
      </c>
      <c r="D47" s="55"/>
      <c r="E47" s="55"/>
      <c r="F47" s="49">
        <v>1</v>
      </c>
      <c r="G47" s="50"/>
      <c r="H47" s="51">
        <f t="shared" si="1"/>
        <v>0</v>
      </c>
      <c r="I47" s="56"/>
      <c r="J47" s="56"/>
    </row>
    <row r="48" spans="1:10" s="7" customFormat="1" ht="105" x14ac:dyDescent="0.25">
      <c r="A48" s="13">
        <v>2.0499999999999998</v>
      </c>
      <c r="B48" s="23" t="s">
        <v>1</v>
      </c>
      <c r="C48" s="53" t="s">
        <v>53</v>
      </c>
      <c r="D48" s="54"/>
      <c r="E48" s="54"/>
      <c r="F48" s="49">
        <v>1</v>
      </c>
      <c r="G48" s="50"/>
      <c r="H48" s="51">
        <f t="shared" si="1"/>
        <v>0</v>
      </c>
      <c r="I48" s="56"/>
      <c r="J48" s="56"/>
    </row>
    <row r="49" spans="1:10" s="7" customFormat="1" ht="210" x14ac:dyDescent="0.25">
      <c r="A49" s="13">
        <v>2.06</v>
      </c>
      <c r="B49" s="23" t="s">
        <v>17</v>
      </c>
      <c r="C49" s="53" t="s">
        <v>52</v>
      </c>
      <c r="D49" s="54"/>
      <c r="E49" s="54"/>
      <c r="F49" s="49">
        <v>1</v>
      </c>
      <c r="G49" s="50"/>
      <c r="H49" s="51">
        <f t="shared" si="1"/>
        <v>0</v>
      </c>
      <c r="I49" s="56"/>
      <c r="J49" s="56"/>
    </row>
    <row r="50" spans="1:10" s="7" customFormat="1" x14ac:dyDescent="0.25">
      <c r="A50" s="13">
        <v>2.0699999999999998</v>
      </c>
      <c r="B50" s="23" t="s">
        <v>18</v>
      </c>
      <c r="C50" s="53" t="s">
        <v>54</v>
      </c>
      <c r="D50" s="54"/>
      <c r="E50" s="54"/>
      <c r="F50" s="49">
        <v>1</v>
      </c>
      <c r="G50" s="50"/>
      <c r="H50" s="51">
        <f t="shared" si="1"/>
        <v>0</v>
      </c>
      <c r="I50" s="56"/>
      <c r="J50" s="56"/>
    </row>
    <row r="51" spans="1:10" s="7" customFormat="1" x14ac:dyDescent="0.25">
      <c r="A51" s="13">
        <v>2.08</v>
      </c>
      <c r="B51" s="23" t="s">
        <v>19</v>
      </c>
      <c r="C51" s="53" t="s">
        <v>25</v>
      </c>
      <c r="D51" s="55"/>
      <c r="E51" s="55"/>
      <c r="F51" s="49">
        <v>8</v>
      </c>
      <c r="G51" s="50"/>
      <c r="H51" s="51">
        <f t="shared" si="1"/>
        <v>0</v>
      </c>
      <c r="I51" s="56"/>
      <c r="J51" s="56"/>
    </row>
    <row r="52" spans="1:10" s="7" customFormat="1" ht="60" x14ac:dyDescent="0.25">
      <c r="A52" s="13">
        <v>2.09</v>
      </c>
      <c r="B52" s="23" t="s">
        <v>56</v>
      </c>
      <c r="C52" s="53" t="s">
        <v>55</v>
      </c>
      <c r="D52" s="55"/>
      <c r="E52" s="55"/>
      <c r="F52" s="49">
        <v>1</v>
      </c>
      <c r="G52" s="50"/>
      <c r="H52" s="51">
        <f t="shared" si="1"/>
        <v>0</v>
      </c>
      <c r="I52" s="56"/>
      <c r="J52" s="56"/>
    </row>
    <row r="53" spans="1:10" s="7" customFormat="1" x14ac:dyDescent="0.25">
      <c r="A53" s="60" t="s">
        <v>85</v>
      </c>
      <c r="B53" s="23" t="s">
        <v>57</v>
      </c>
      <c r="C53" s="53" t="s">
        <v>58</v>
      </c>
      <c r="D53" s="55"/>
      <c r="E53" s="55"/>
      <c r="F53" s="49">
        <v>1</v>
      </c>
      <c r="G53" s="50"/>
      <c r="H53" s="51">
        <f t="shared" si="1"/>
        <v>0</v>
      </c>
      <c r="I53" s="56"/>
      <c r="J53" s="56"/>
    </row>
    <row r="54" spans="1:10" s="7" customFormat="1" ht="135" x14ac:dyDescent="0.25">
      <c r="A54" s="13">
        <v>2.11</v>
      </c>
      <c r="B54" s="23" t="s">
        <v>86</v>
      </c>
      <c r="C54" s="53" t="s">
        <v>59</v>
      </c>
      <c r="D54" s="55"/>
      <c r="E54" s="55"/>
      <c r="F54" s="49">
        <v>1</v>
      </c>
      <c r="G54" s="50"/>
      <c r="H54" s="51">
        <f t="shared" si="1"/>
        <v>0</v>
      </c>
      <c r="I54" s="56"/>
      <c r="J54" s="56"/>
    </row>
    <row r="55" spans="1:10" s="7" customFormat="1" x14ac:dyDescent="0.25">
      <c r="A55" s="13">
        <v>2.12</v>
      </c>
      <c r="B55" s="23" t="s">
        <v>60</v>
      </c>
      <c r="C55" s="53" t="s">
        <v>26</v>
      </c>
      <c r="D55" s="55"/>
      <c r="E55" s="55"/>
      <c r="F55" s="49">
        <v>8</v>
      </c>
      <c r="G55" s="50"/>
      <c r="H55" s="51">
        <f t="shared" si="1"/>
        <v>0</v>
      </c>
      <c r="I55" s="56"/>
      <c r="J55" s="56"/>
    </row>
    <row r="56" spans="1:10" s="7" customFormat="1" x14ac:dyDescent="0.25">
      <c r="A56" s="13">
        <v>2.13</v>
      </c>
      <c r="B56" s="23" t="s">
        <v>20</v>
      </c>
      <c r="C56" s="53"/>
      <c r="D56" s="55"/>
      <c r="E56" s="55"/>
      <c r="F56" s="49">
        <v>20</v>
      </c>
      <c r="G56" s="50"/>
      <c r="H56" s="51">
        <f t="shared" si="1"/>
        <v>0</v>
      </c>
      <c r="I56" s="56"/>
      <c r="J56" s="56"/>
    </row>
    <row r="57" spans="1:10" s="7" customFormat="1" x14ac:dyDescent="0.25">
      <c r="A57" s="13">
        <v>2.14</v>
      </c>
      <c r="B57" s="23" t="s">
        <v>21</v>
      </c>
      <c r="C57" s="53" t="s">
        <v>28</v>
      </c>
      <c r="D57" s="55"/>
      <c r="E57" s="55"/>
      <c r="F57" s="49">
        <v>2</v>
      </c>
      <c r="G57" s="50"/>
      <c r="H57" s="51">
        <f t="shared" si="1"/>
        <v>0</v>
      </c>
      <c r="I57" s="56"/>
      <c r="J57" s="56"/>
    </row>
    <row r="58" spans="1:10" s="7" customFormat="1" x14ac:dyDescent="0.25">
      <c r="A58" s="13">
        <v>2.15</v>
      </c>
      <c r="B58" s="23" t="s">
        <v>29</v>
      </c>
      <c r="C58" s="53" t="s">
        <v>28</v>
      </c>
      <c r="D58" s="55"/>
      <c r="E58" s="55"/>
      <c r="F58" s="49">
        <v>10</v>
      </c>
      <c r="G58" s="50"/>
      <c r="H58" s="51">
        <f t="shared" si="1"/>
        <v>0</v>
      </c>
      <c r="I58" s="56"/>
      <c r="J58" s="56"/>
    </row>
    <row r="59" spans="1:10" s="7" customFormat="1" x14ac:dyDescent="0.25">
      <c r="A59" s="13">
        <v>2.16</v>
      </c>
      <c r="B59" s="23" t="s">
        <v>27</v>
      </c>
      <c r="C59" s="53" t="s">
        <v>16</v>
      </c>
      <c r="D59" s="55"/>
      <c r="E59" s="55"/>
      <c r="F59" s="49">
        <v>1</v>
      </c>
      <c r="G59" s="50"/>
      <c r="H59" s="51">
        <f t="shared" si="1"/>
        <v>0</v>
      </c>
      <c r="I59" s="56"/>
      <c r="J59" s="56"/>
    </row>
    <row r="60" spans="1:10" s="7" customFormat="1" x14ac:dyDescent="0.25">
      <c r="A60" s="13"/>
      <c r="B60" s="23"/>
      <c r="C60" s="53"/>
      <c r="D60" s="55"/>
      <c r="E60" s="55"/>
      <c r="F60" s="49"/>
      <c r="G60" s="50"/>
      <c r="H60" s="51"/>
      <c r="I60" s="56"/>
      <c r="J60" s="56"/>
    </row>
    <row r="61" spans="1:10" s="7" customFormat="1" ht="15.75" x14ac:dyDescent="0.25">
      <c r="A61" s="16"/>
      <c r="B61" s="26" t="s">
        <v>97</v>
      </c>
      <c r="C61" s="17"/>
      <c r="D61" s="17"/>
      <c r="E61" s="18"/>
      <c r="F61" s="19"/>
      <c r="G61" s="20"/>
      <c r="H61" s="20">
        <f>SUM(H44:H59)</f>
        <v>0</v>
      </c>
      <c r="I61" s="21"/>
      <c r="J61" s="22"/>
    </row>
    <row r="62" spans="1:10" s="7" customFormat="1" x14ac:dyDescent="0.25">
      <c r="A62" s="13"/>
      <c r="B62" s="2"/>
      <c r="C62" s="3"/>
      <c r="D62" s="55"/>
      <c r="E62" s="55"/>
      <c r="F62" s="24"/>
      <c r="G62" s="51"/>
      <c r="H62" s="51"/>
      <c r="I62" s="25"/>
    </row>
    <row r="63" spans="1:10" s="7" customFormat="1" x14ac:dyDescent="0.25">
      <c r="A63" s="13"/>
      <c r="B63" s="2"/>
      <c r="C63" s="3"/>
      <c r="D63" s="55"/>
      <c r="E63" s="55"/>
      <c r="F63" s="24"/>
      <c r="G63" s="51"/>
      <c r="H63" s="51"/>
      <c r="I63" s="25"/>
    </row>
    <row r="64" spans="1:10" s="15" customFormat="1" ht="22.9" customHeight="1" x14ac:dyDescent="0.25">
      <c r="A64" s="67"/>
      <c r="B64" s="68" t="s">
        <v>100</v>
      </c>
      <c r="C64" s="69"/>
      <c r="D64" s="70"/>
      <c r="E64" s="70"/>
      <c r="F64" s="71"/>
      <c r="G64" s="72"/>
      <c r="H64" s="73">
        <f>H38*11</f>
        <v>0</v>
      </c>
      <c r="I64" s="74"/>
      <c r="J64" s="69"/>
    </row>
    <row r="65" spans="1:10" s="15" customFormat="1" ht="22.9" customHeight="1" thickBot="1" x14ac:dyDescent="0.3">
      <c r="A65" s="75"/>
      <c r="B65" s="76" t="s">
        <v>99</v>
      </c>
      <c r="C65" s="77"/>
      <c r="D65" s="78"/>
      <c r="E65" s="78"/>
      <c r="F65" s="79"/>
      <c r="G65" s="80"/>
      <c r="H65" s="81">
        <f>H61*3</f>
        <v>0</v>
      </c>
      <c r="I65" s="82"/>
      <c r="J65" s="77"/>
    </row>
    <row r="66" spans="1:10" s="15" customFormat="1" ht="22.9" customHeight="1" thickTop="1" x14ac:dyDescent="0.25">
      <c r="A66" s="83"/>
      <c r="B66" s="84" t="s">
        <v>101</v>
      </c>
      <c r="C66" s="85"/>
      <c r="D66" s="86"/>
      <c r="E66" s="86"/>
      <c r="F66" s="87"/>
      <c r="G66" s="88"/>
      <c r="H66" s="89">
        <f>SUM(H64:H65)</f>
        <v>0</v>
      </c>
      <c r="I66" s="90"/>
      <c r="J66" s="85"/>
    </row>
    <row r="67" spans="1:10" s="7" customFormat="1" x14ac:dyDescent="0.25">
      <c r="A67" s="13"/>
      <c r="B67" s="2"/>
      <c r="C67" s="2"/>
      <c r="D67" s="55"/>
      <c r="E67" s="55"/>
      <c r="F67" s="24"/>
      <c r="G67" s="51"/>
      <c r="H67" s="51"/>
      <c r="I67" s="25"/>
    </row>
    <row r="68" spans="1:10" s="7" customFormat="1" x14ac:dyDescent="0.25">
      <c r="A68" s="13"/>
      <c r="B68" s="2"/>
      <c r="C68" s="2"/>
      <c r="D68" s="55"/>
      <c r="E68" s="55"/>
      <c r="F68" s="24"/>
      <c r="G68" s="51"/>
      <c r="H68" s="51"/>
      <c r="I68" s="25"/>
    </row>
    <row r="69" spans="1:10" s="15" customFormat="1" ht="24" customHeight="1" x14ac:dyDescent="0.25">
      <c r="A69" s="47">
        <v>3</v>
      </c>
      <c r="B69" s="1" t="s">
        <v>87</v>
      </c>
      <c r="C69" s="1"/>
      <c r="D69" s="63"/>
      <c r="E69" s="63"/>
      <c r="F69" s="64"/>
      <c r="G69" s="65"/>
      <c r="H69" s="65"/>
      <c r="I69" s="66"/>
    </row>
    <row r="70" spans="1:10" s="15" customFormat="1" ht="24" customHeight="1" x14ac:dyDescent="0.25">
      <c r="A70" s="27">
        <v>3.01</v>
      </c>
      <c r="B70" s="33" t="s">
        <v>93</v>
      </c>
      <c r="C70" s="5"/>
      <c r="D70" s="28"/>
      <c r="E70" s="28"/>
      <c r="F70" s="29"/>
      <c r="G70" s="30"/>
      <c r="H70" s="30"/>
      <c r="I70" s="31"/>
      <c r="J70" s="32"/>
    </row>
    <row r="71" spans="1:10" s="15" customFormat="1" ht="24" customHeight="1" x14ac:dyDescent="0.25">
      <c r="A71" s="27">
        <v>3.02</v>
      </c>
      <c r="B71" s="5" t="s">
        <v>88</v>
      </c>
      <c r="C71" s="5"/>
      <c r="D71" s="28"/>
      <c r="E71" s="28"/>
      <c r="F71" s="29"/>
      <c r="G71" s="30"/>
      <c r="H71" s="30"/>
      <c r="I71" s="31"/>
      <c r="J71" s="32"/>
    </row>
    <row r="72" spans="1:10" s="15" customFormat="1" ht="24" customHeight="1" x14ac:dyDescent="0.25">
      <c r="A72" s="27">
        <v>3.03</v>
      </c>
      <c r="B72" s="33" t="s">
        <v>94</v>
      </c>
      <c r="C72" s="5"/>
      <c r="D72" s="28"/>
      <c r="E72" s="28"/>
      <c r="F72" s="29"/>
      <c r="G72" s="30"/>
      <c r="H72" s="30"/>
      <c r="I72" s="31"/>
      <c r="J72" s="32"/>
    </row>
    <row r="73" spans="1:10" s="39" customFormat="1" ht="33" customHeight="1" x14ac:dyDescent="0.25">
      <c r="A73" s="27">
        <v>3.04</v>
      </c>
      <c r="B73" s="5" t="s">
        <v>102</v>
      </c>
      <c r="C73" s="5"/>
      <c r="D73" s="28"/>
      <c r="E73" s="28"/>
      <c r="F73" s="29"/>
      <c r="G73" s="30"/>
      <c r="H73" s="30"/>
      <c r="I73" s="31"/>
      <c r="J73" s="32"/>
    </row>
  </sheetData>
  <mergeCells count="1">
    <mergeCell ref="B3:J3"/>
  </mergeCells>
  <phoneticPr fontId="2" type="noConversion"/>
  <pageMargins left="0" right="0" top="0" bottom="0" header="0" footer="0"/>
  <pageSetup paperSize="9" scale="62"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audio rental</vt:lpstr>
      <vt:lpstr>'audio rental'!Print_Area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2022-06-24T06:58:27Z</dcterms:modified>
</cp:coreProperties>
</file>